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ctregents.sharepoint.com/sites/SO-DEPT-ORSE/Shared Documents/General/ORSE/Research/Facts and Figures (Info for WEBSITE)/Completions/"/>
    </mc:Choice>
  </mc:AlternateContent>
  <xr:revisionPtr revIDLastSave="33" documentId="8_{CB3F1C99-92A3-4C12-B4CC-57A89A7865DB}" xr6:coauthVersionLast="47" xr6:coauthVersionMax="47" xr10:uidLastSave="{FFE3BEC1-AB67-44F1-AF73-ED5D67BA54FF}"/>
  <bookViews>
    <workbookView xWindow="330" yWindow="0" windowWidth="24495" windowHeight="15000" xr2:uid="{83EAD9C7-1596-47F4-8C3B-09802AADCD4A}"/>
  </bookViews>
  <sheets>
    <sheet name="CSCU Completions 10 yr Trend" sheetId="3" r:id="rId1"/>
  </sheets>
  <definedNames>
    <definedName name="_xlnm.Print_Area" localSheetId="0">'CSCU Completions 10 yr Trend'!$A$1:$R$31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5" i="3" l="1"/>
  <c r="L25" i="3"/>
  <c r="K25" i="3"/>
  <c r="J25" i="3"/>
  <c r="I25" i="3"/>
  <c r="H25" i="3"/>
  <c r="G25" i="3"/>
  <c r="F25" i="3"/>
  <c r="E25" i="3"/>
  <c r="D25" i="3"/>
  <c r="C25" i="3"/>
  <c r="B25" i="3"/>
  <c r="R24" i="3"/>
  <c r="Q24" i="3"/>
  <c r="P24" i="3"/>
  <c r="R22" i="3"/>
  <c r="Q22" i="3"/>
  <c r="P22" i="3"/>
  <c r="R21" i="3"/>
  <c r="Q21" i="3"/>
  <c r="P21" i="3"/>
  <c r="R20" i="3"/>
  <c r="Q20" i="3"/>
  <c r="P20" i="3"/>
  <c r="R19" i="3"/>
  <c r="Q19" i="3"/>
  <c r="P19" i="3"/>
  <c r="R18" i="3"/>
  <c r="Q18" i="3"/>
  <c r="P18" i="3"/>
  <c r="R16" i="3"/>
  <c r="Q16" i="3"/>
  <c r="P16" i="3"/>
  <c r="R15" i="3"/>
  <c r="Q15" i="3"/>
  <c r="P15" i="3"/>
  <c r="R14" i="3"/>
  <c r="Q14" i="3"/>
  <c r="P14" i="3"/>
  <c r="R13" i="3"/>
  <c r="Q13" i="3"/>
  <c r="P13" i="3"/>
  <c r="R12" i="3"/>
  <c r="Q12" i="3"/>
  <c r="P12" i="3"/>
  <c r="R11" i="3"/>
  <c r="Q11" i="3"/>
  <c r="P11" i="3"/>
  <c r="R10" i="3"/>
  <c r="Q10" i="3"/>
  <c r="P10" i="3"/>
  <c r="R9" i="3"/>
  <c r="Q9" i="3"/>
  <c r="P9" i="3"/>
  <c r="R8" i="3"/>
  <c r="Q8" i="3"/>
  <c r="P8" i="3"/>
  <c r="R7" i="3"/>
  <c r="Q7" i="3"/>
  <c r="P7" i="3"/>
  <c r="R6" i="3"/>
  <c r="Q6" i="3"/>
  <c r="P6" i="3"/>
  <c r="R5" i="3"/>
  <c r="Q5" i="3"/>
  <c r="P5" i="3"/>
  <c r="R4" i="3"/>
  <c r="Q4" i="3"/>
  <c r="P4" i="3"/>
  <c r="R25" i="3" l="1"/>
  <c r="P25" i="3"/>
  <c r="Q25" i="3"/>
</calcChain>
</file>

<file path=xl/sharedStrings.xml><?xml version="1.0" encoding="utf-8"?>
<sst xmlns="http://schemas.openxmlformats.org/spreadsheetml/2006/main" count="44" uniqueCount="44">
  <si>
    <t>Connecticut State Colleges &amp; Universities (CSCU) Degree and Certificate Completions, 2009-10 through 2020-21</t>
  </si>
  <si>
    <t>Academic Year</t>
  </si>
  <si>
    <t>Sector/Institution</t>
  </si>
  <si>
    <t>2009-10</t>
  </si>
  <si>
    <t>2010-11</t>
  </si>
  <si>
    <t>2011-12</t>
  </si>
  <si>
    <t>2012-13</t>
  </si>
  <si>
    <t>2013-14</t>
  </si>
  <si>
    <t>2014-15</t>
  </si>
  <si>
    <t>2015-16</t>
  </si>
  <si>
    <t>2016-17</t>
  </si>
  <si>
    <t>2017-18</t>
  </si>
  <si>
    <t>2018-19</t>
  </si>
  <si>
    <t>2019-20</t>
  </si>
  <si>
    <t>2020-21</t>
  </si>
  <si>
    <t>1-Yr</t>
  </si>
  <si>
    <t>5-Yr</t>
  </si>
  <si>
    <t>10-Yr</t>
  </si>
  <si>
    <t>CT State</t>
  </si>
  <si>
    <t>Asnuntuck</t>
  </si>
  <si>
    <t>Capital</t>
  </si>
  <si>
    <t>Gateway</t>
  </si>
  <si>
    <t>Housatonic</t>
  </si>
  <si>
    <t>Manchester</t>
  </si>
  <si>
    <t>Middlesex</t>
  </si>
  <si>
    <t>Naugatuck Valley</t>
  </si>
  <si>
    <t>Northwestern</t>
  </si>
  <si>
    <t>Norwalk</t>
  </si>
  <si>
    <t>Quinebaug Valley</t>
  </si>
  <si>
    <t>Three Rivers</t>
  </si>
  <si>
    <t>Tunxis</t>
  </si>
  <si>
    <t>State Universities</t>
  </si>
  <si>
    <t>Central</t>
  </si>
  <si>
    <t>Eastern</t>
  </si>
  <si>
    <t>Southern</t>
  </si>
  <si>
    <t>Western</t>
  </si>
  <si>
    <t>Charter Oak</t>
  </si>
  <si>
    <t>Grand Total</t>
  </si>
  <si>
    <t>Change</t>
  </si>
  <si>
    <t>Trend</t>
  </si>
  <si>
    <t>About these data</t>
  </si>
  <si>
    <t>Reporting of completions here conforms with definitions set forth for data collection through the Intergrated Postsecondary Education Data System (IPEDS). Formal awards conferred as the result of completion of an academic or occupational/vocational program of study. Only CIP codes describing academic or occupational/vocational programs of study are included. The instructional activity completed as part of the program of study must be credit-bearing, but can be measured in credit hours, contact hours, or some other unit of measurement. Awards were confered between July 1 and June 30 of the years listed.</t>
  </si>
  <si>
    <t>Source: IPEDS Data Center</t>
  </si>
  <si>
    <t>Prepared by the Connecticut State Colleges and Universities Office of Decision Support &amp; Institutional Research, October 25,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</si>
</sst>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 xfId="0" applyFont="1" applyBorder="1"/>
    <xf numFmtId="0" fontId="3" fillId="0" borderId="2" xfId="0" applyFont="1" applyBorder="1" applyAlignment="1">
      <alignment horizontal="center" vertical="center"/>
    </xf>
    <xf numFmtId="0" fontId="3" fillId="0" borderId="0" xfId="0" applyFont="1" applyAlignment="1">
      <alignment horizontal="center" vertical="center"/>
    </xf>
    <xf numFmtId="9" fontId="0" fillId="0" borderId="2" xfId="1" applyFont="1" applyBorder="1" applyAlignment="1">
      <alignment horizontal="center" vertical="center"/>
    </xf>
    <xf numFmtId="0" fontId="0" fillId="2" borderId="0" xfId="0" applyFill="1" applyAlignment="1">
      <alignment horizontal="left" indent="1"/>
    </xf>
    <xf numFmtId="0" fontId="0" fillId="2" borderId="0" xfId="0" applyFill="1" applyAlignment="1">
      <alignment horizontal="center" vertical="center"/>
    </xf>
    <xf numFmtId="9" fontId="0" fillId="2" borderId="0" xfId="1" applyFont="1" applyFill="1" applyAlignment="1">
      <alignment horizontal="center" vertical="center"/>
    </xf>
    <xf numFmtId="0" fontId="0" fillId="0" borderId="0" xfId="0" applyAlignment="1">
      <alignment horizontal="left" indent="1"/>
    </xf>
    <xf numFmtId="0" fontId="0" fillId="0" borderId="0" xfId="0" applyAlignment="1">
      <alignment horizontal="center" vertical="center"/>
    </xf>
    <xf numFmtId="9" fontId="0" fillId="0" borderId="0" xfId="1" applyFont="1" applyAlignment="1">
      <alignment horizontal="center" vertical="center"/>
    </xf>
    <xf numFmtId="0" fontId="0" fillId="0" borderId="1" xfId="0" applyBorder="1" applyAlignment="1">
      <alignment horizontal="left" indent="1"/>
    </xf>
    <xf numFmtId="9" fontId="0" fillId="0" borderId="1" xfId="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indent="1"/>
    </xf>
    <xf numFmtId="0" fontId="3" fillId="0" borderId="0" xfId="0" applyFont="1"/>
    <xf numFmtId="0" fontId="0" fillId="0" borderId="3" xfId="0" applyBorder="1" applyAlignment="1">
      <alignment horizontal="center" vertical="center"/>
    </xf>
    <xf numFmtId="0" fontId="3" fillId="0" borderId="3" xfId="0" applyFont="1" applyBorder="1" applyAlignment="1">
      <alignment horizontal="center" vertical="center"/>
    </xf>
    <xf numFmtId="0" fontId="0" fillId="2" borderId="3" xfId="0" applyFill="1" applyBorder="1" applyAlignment="1">
      <alignment horizontal="center" vertical="center"/>
    </xf>
    <xf numFmtId="0" fontId="3" fillId="0" borderId="3" xfId="0" applyFont="1" applyBorder="1"/>
    <xf numFmtId="0" fontId="0" fillId="0" borderId="2" xfId="0" applyBorder="1" applyAlignment="1">
      <alignment horizontal="center" vertical="center"/>
    </xf>
    <xf numFmtId="0" fontId="0" fillId="0" borderId="2" xfId="0" applyBorder="1" applyAlignment="1">
      <alignment horizontal="center"/>
    </xf>
    <xf numFmtId="0" fontId="2" fillId="0" borderId="0" xfId="0" applyFont="1"/>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xf numFmtId="0" fontId="4" fillId="0" borderId="1"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7970C-61A4-4234-A124-71BD92FB0FDB}">
  <sheetPr>
    <pageSetUpPr fitToPage="1"/>
  </sheetPr>
  <dimension ref="A1:R31"/>
  <sheetViews>
    <sheetView tabSelected="1" zoomScaleNormal="100" workbookViewId="0">
      <pane ySplit="3" topLeftCell="A4" activePane="bottomLeft" state="frozen"/>
      <selection activeCell="B1" sqref="B1"/>
      <selection pane="bottomLeft" activeCell="A2" sqref="A2"/>
    </sheetView>
  </sheetViews>
  <sheetFormatPr defaultRowHeight="15" x14ac:dyDescent="0.25"/>
  <cols>
    <col min="1" max="1" width="23.7109375" customWidth="1"/>
    <col min="14" max="14" width="1.140625" customWidth="1"/>
    <col min="15" max="15" width="7.140625" customWidth="1"/>
    <col min="16" max="18" width="8.7109375" style="15"/>
  </cols>
  <sheetData>
    <row r="1" spans="1:18" ht="19.5" thickBot="1" x14ac:dyDescent="0.35">
      <c r="A1" s="32" t="s">
        <v>0</v>
      </c>
      <c r="B1" s="2"/>
      <c r="C1" s="2"/>
      <c r="D1" s="2"/>
      <c r="E1" s="2"/>
      <c r="F1" s="2"/>
      <c r="G1" s="2"/>
      <c r="H1" s="2"/>
      <c r="I1" s="2"/>
      <c r="J1" s="2"/>
      <c r="K1" s="2"/>
      <c r="L1" s="2"/>
      <c r="M1" s="2"/>
      <c r="N1" s="2"/>
      <c r="O1" s="2"/>
      <c r="P1" s="3"/>
      <c r="Q1" s="3"/>
      <c r="R1" s="3"/>
    </row>
    <row r="2" spans="1:18" ht="15.75" thickBot="1" x14ac:dyDescent="0.3">
      <c r="B2" s="27" t="s">
        <v>1</v>
      </c>
      <c r="C2" s="27"/>
      <c r="D2" s="27"/>
      <c r="E2" s="27"/>
      <c r="F2" s="27"/>
      <c r="G2" s="27"/>
      <c r="H2" s="27"/>
      <c r="I2" s="27"/>
      <c r="J2" s="27"/>
      <c r="K2" s="27"/>
      <c r="L2" s="27"/>
      <c r="M2" s="27"/>
      <c r="N2" s="4"/>
      <c r="O2" s="26" t="s">
        <v>38</v>
      </c>
      <c r="P2" s="26"/>
      <c r="Q2" s="26"/>
      <c r="R2" s="26"/>
    </row>
    <row r="3" spans="1:18" ht="15.75" thickBot="1" x14ac:dyDescent="0.3">
      <c r="A3" s="1" t="s">
        <v>2</v>
      </c>
      <c r="B3" s="5" t="s">
        <v>3</v>
      </c>
      <c r="C3" s="5" t="s">
        <v>4</v>
      </c>
      <c r="D3" s="5" t="s">
        <v>5</v>
      </c>
      <c r="E3" s="5" t="s">
        <v>6</v>
      </c>
      <c r="F3" s="5" t="s">
        <v>7</v>
      </c>
      <c r="G3" s="5" t="s">
        <v>8</v>
      </c>
      <c r="H3" s="5" t="s">
        <v>9</v>
      </c>
      <c r="I3" s="5" t="s">
        <v>10</v>
      </c>
      <c r="J3" s="5" t="s">
        <v>11</v>
      </c>
      <c r="K3" s="5" t="s">
        <v>12</v>
      </c>
      <c r="L3" s="5" t="s">
        <v>13</v>
      </c>
      <c r="M3" s="5" t="s">
        <v>14</v>
      </c>
      <c r="N3" s="6"/>
      <c r="O3" s="6" t="s">
        <v>39</v>
      </c>
      <c r="P3" s="5" t="s">
        <v>15</v>
      </c>
      <c r="Q3" s="5" t="s">
        <v>16</v>
      </c>
      <c r="R3" s="5" t="s">
        <v>17</v>
      </c>
    </row>
    <row r="4" spans="1:18" ht="15.75" thickBot="1" x14ac:dyDescent="0.3">
      <c r="A4" s="7" t="s">
        <v>18</v>
      </c>
      <c r="B4" s="8">
        <v>5581</v>
      </c>
      <c r="C4" s="8">
        <v>6282</v>
      </c>
      <c r="D4" s="8">
        <v>6732</v>
      </c>
      <c r="E4" s="8">
        <v>7410</v>
      </c>
      <c r="F4" s="8">
        <v>7749</v>
      </c>
      <c r="G4" s="8">
        <v>7337</v>
      </c>
      <c r="H4" s="8">
        <v>7727</v>
      </c>
      <c r="I4" s="8">
        <v>7165</v>
      </c>
      <c r="J4" s="8">
        <v>6949</v>
      </c>
      <c r="K4" s="8">
        <v>7286</v>
      </c>
      <c r="L4" s="8">
        <v>6084</v>
      </c>
      <c r="M4" s="8">
        <v>5925</v>
      </c>
      <c r="N4" s="9"/>
      <c r="O4" s="23"/>
      <c r="P4" s="10">
        <f t="shared" ref="P4:P16" si="0">(M4-L4)/L4</f>
        <v>-2.6134122287968443E-2</v>
      </c>
      <c r="Q4" s="10">
        <f t="shared" ref="Q4:Q16" si="1">(M4-H4)/H4</f>
        <v>-0.23320823087873691</v>
      </c>
      <c r="R4" s="10">
        <f t="shared" ref="R4:R16" si="2">(M4-C4)/C4</f>
        <v>-5.6829035339063992E-2</v>
      </c>
    </row>
    <row r="5" spans="1:18" x14ac:dyDescent="0.25">
      <c r="A5" s="11" t="s">
        <v>19</v>
      </c>
      <c r="B5" s="12">
        <v>482</v>
      </c>
      <c r="C5" s="12">
        <v>414</v>
      </c>
      <c r="D5" s="12">
        <v>414</v>
      </c>
      <c r="E5" s="12">
        <v>563</v>
      </c>
      <c r="F5" s="12">
        <v>485</v>
      </c>
      <c r="G5" s="12">
        <v>410</v>
      </c>
      <c r="H5" s="12">
        <v>401</v>
      </c>
      <c r="I5" s="12">
        <v>433</v>
      </c>
      <c r="J5" s="12">
        <v>427</v>
      </c>
      <c r="K5" s="12">
        <v>452</v>
      </c>
      <c r="L5" s="12">
        <v>254</v>
      </c>
      <c r="M5" s="12">
        <v>304</v>
      </c>
      <c r="N5" s="12"/>
      <c r="O5" s="24"/>
      <c r="P5" s="13">
        <f t="shared" si="0"/>
        <v>0.19685039370078741</v>
      </c>
      <c r="Q5" s="13">
        <f t="shared" si="1"/>
        <v>-0.24189526184538654</v>
      </c>
      <c r="R5" s="13">
        <f t="shared" si="2"/>
        <v>-0.26570048309178745</v>
      </c>
    </row>
    <row r="6" spans="1:18" x14ac:dyDescent="0.25">
      <c r="A6" s="14" t="s">
        <v>20</v>
      </c>
      <c r="B6" s="15">
        <v>431</v>
      </c>
      <c r="C6" s="15">
        <v>500</v>
      </c>
      <c r="D6" s="15">
        <v>507</v>
      </c>
      <c r="E6" s="15">
        <v>482</v>
      </c>
      <c r="F6" s="15">
        <v>552</v>
      </c>
      <c r="G6" s="15">
        <v>472</v>
      </c>
      <c r="H6" s="15">
        <v>481</v>
      </c>
      <c r="I6" s="15">
        <v>463</v>
      </c>
      <c r="J6" s="15">
        <v>425</v>
      </c>
      <c r="K6" s="15">
        <v>427</v>
      </c>
      <c r="L6" s="15">
        <v>361</v>
      </c>
      <c r="M6" s="15">
        <v>360</v>
      </c>
      <c r="N6" s="15"/>
      <c r="O6" s="15"/>
      <c r="P6" s="16">
        <f t="shared" si="0"/>
        <v>-2.7700831024930748E-3</v>
      </c>
      <c r="Q6" s="16">
        <f t="shared" si="1"/>
        <v>-0.25155925155925157</v>
      </c>
      <c r="R6" s="16">
        <f t="shared" si="2"/>
        <v>-0.28000000000000003</v>
      </c>
    </row>
    <row r="7" spans="1:18" x14ac:dyDescent="0.25">
      <c r="A7" s="11" t="s">
        <v>21</v>
      </c>
      <c r="B7" s="12">
        <v>667</v>
      </c>
      <c r="C7" s="12">
        <v>723</v>
      </c>
      <c r="D7" s="12">
        <v>771</v>
      </c>
      <c r="E7" s="12">
        <v>799</v>
      </c>
      <c r="F7" s="12">
        <v>839</v>
      </c>
      <c r="G7" s="12">
        <v>875</v>
      </c>
      <c r="H7" s="12">
        <v>1020</v>
      </c>
      <c r="I7" s="12">
        <v>924</v>
      </c>
      <c r="J7" s="12">
        <v>942</v>
      </c>
      <c r="K7" s="12">
        <v>883</v>
      </c>
      <c r="L7" s="12">
        <v>783</v>
      </c>
      <c r="M7" s="12">
        <v>726</v>
      </c>
      <c r="N7" s="12"/>
      <c r="O7" s="12"/>
      <c r="P7" s="13">
        <f t="shared" si="0"/>
        <v>-7.2796934865900387E-2</v>
      </c>
      <c r="Q7" s="13">
        <f t="shared" si="1"/>
        <v>-0.28823529411764703</v>
      </c>
      <c r="R7" s="13">
        <f t="shared" si="2"/>
        <v>4.1493775933609959E-3</v>
      </c>
    </row>
    <row r="8" spans="1:18" x14ac:dyDescent="0.25">
      <c r="A8" s="14" t="s">
        <v>22</v>
      </c>
      <c r="B8" s="15">
        <v>413</v>
      </c>
      <c r="C8" s="15">
        <v>556</v>
      </c>
      <c r="D8" s="15">
        <v>541</v>
      </c>
      <c r="E8" s="15">
        <v>633</v>
      </c>
      <c r="F8" s="15">
        <v>665</v>
      </c>
      <c r="G8" s="15">
        <v>605</v>
      </c>
      <c r="H8" s="15">
        <v>566</v>
      </c>
      <c r="I8" s="15">
        <v>620</v>
      </c>
      <c r="J8" s="15">
        <v>587</v>
      </c>
      <c r="K8" s="15">
        <v>631</v>
      </c>
      <c r="L8" s="15">
        <v>444</v>
      </c>
      <c r="M8" s="15">
        <v>484</v>
      </c>
      <c r="N8" s="15"/>
      <c r="O8" s="15"/>
      <c r="P8" s="16">
        <f t="shared" si="0"/>
        <v>9.0090090090090086E-2</v>
      </c>
      <c r="Q8" s="16">
        <f t="shared" si="1"/>
        <v>-0.14487632508833923</v>
      </c>
      <c r="R8" s="16">
        <f t="shared" si="2"/>
        <v>-0.12949640287769784</v>
      </c>
    </row>
    <row r="9" spans="1:18" x14ac:dyDescent="0.25">
      <c r="A9" s="11" t="s">
        <v>23</v>
      </c>
      <c r="B9" s="12">
        <v>821</v>
      </c>
      <c r="C9" s="12">
        <v>964</v>
      </c>
      <c r="D9" s="12">
        <v>956</v>
      </c>
      <c r="E9" s="12">
        <v>926</v>
      </c>
      <c r="F9" s="12">
        <v>918</v>
      </c>
      <c r="G9" s="12">
        <v>967</v>
      </c>
      <c r="H9" s="12">
        <v>979</v>
      </c>
      <c r="I9" s="12">
        <v>869</v>
      </c>
      <c r="J9" s="12">
        <v>774</v>
      </c>
      <c r="K9" s="12">
        <v>871</v>
      </c>
      <c r="L9" s="12">
        <v>681</v>
      </c>
      <c r="M9" s="12">
        <v>708</v>
      </c>
      <c r="N9" s="12"/>
      <c r="O9" s="12"/>
      <c r="P9" s="13">
        <f t="shared" si="0"/>
        <v>3.9647577092511016E-2</v>
      </c>
      <c r="Q9" s="13">
        <f t="shared" si="1"/>
        <v>-0.27681307456588355</v>
      </c>
      <c r="R9" s="13">
        <f t="shared" si="2"/>
        <v>-0.26556016597510373</v>
      </c>
    </row>
    <row r="10" spans="1:18" x14ac:dyDescent="0.25">
      <c r="A10" s="14" t="s">
        <v>24</v>
      </c>
      <c r="B10" s="15">
        <v>285</v>
      </c>
      <c r="C10" s="15">
        <v>301</v>
      </c>
      <c r="D10" s="15">
        <v>327</v>
      </c>
      <c r="E10" s="15">
        <v>310</v>
      </c>
      <c r="F10" s="15">
        <v>344</v>
      </c>
      <c r="G10" s="15">
        <v>414</v>
      </c>
      <c r="H10" s="15">
        <v>507</v>
      </c>
      <c r="I10" s="15">
        <v>439</v>
      </c>
      <c r="J10" s="15">
        <v>372</v>
      </c>
      <c r="K10" s="15">
        <v>416</v>
      </c>
      <c r="L10" s="15">
        <v>391</v>
      </c>
      <c r="M10" s="15">
        <v>376</v>
      </c>
      <c r="N10" s="15"/>
      <c r="O10" s="15"/>
      <c r="P10" s="16">
        <f t="shared" si="0"/>
        <v>-3.8363171355498722E-2</v>
      </c>
      <c r="Q10" s="16">
        <f t="shared" si="1"/>
        <v>-0.2583826429980276</v>
      </c>
      <c r="R10" s="16">
        <f t="shared" si="2"/>
        <v>0.24916943521594684</v>
      </c>
    </row>
    <row r="11" spans="1:18" x14ac:dyDescent="0.25">
      <c r="A11" s="11" t="s">
        <v>25</v>
      </c>
      <c r="B11" s="12">
        <v>781</v>
      </c>
      <c r="C11" s="12">
        <v>886</v>
      </c>
      <c r="D11" s="12">
        <v>1006</v>
      </c>
      <c r="E11" s="12">
        <v>1211</v>
      </c>
      <c r="F11" s="12">
        <v>1334</v>
      </c>
      <c r="G11" s="12">
        <v>1233</v>
      </c>
      <c r="H11" s="12">
        <v>1356</v>
      </c>
      <c r="I11" s="12">
        <v>1116</v>
      </c>
      <c r="J11" s="12">
        <v>1073</v>
      </c>
      <c r="K11" s="12">
        <v>1198</v>
      </c>
      <c r="L11" s="12">
        <v>1030</v>
      </c>
      <c r="M11" s="12">
        <v>896</v>
      </c>
      <c r="N11" s="12"/>
      <c r="O11" s="12"/>
      <c r="P11" s="13">
        <f t="shared" si="0"/>
        <v>-0.13009708737864079</v>
      </c>
      <c r="Q11" s="13">
        <f t="shared" si="1"/>
        <v>-0.33923303834808261</v>
      </c>
      <c r="R11" s="13">
        <f t="shared" si="2"/>
        <v>1.1286681715575621E-2</v>
      </c>
    </row>
    <row r="12" spans="1:18" x14ac:dyDescent="0.25">
      <c r="A12" s="14" t="s">
        <v>26</v>
      </c>
      <c r="B12" s="15">
        <v>168</v>
      </c>
      <c r="C12" s="15">
        <v>171</v>
      </c>
      <c r="D12" s="15">
        <v>186</v>
      </c>
      <c r="E12" s="15">
        <v>202</v>
      </c>
      <c r="F12" s="15">
        <v>226</v>
      </c>
      <c r="G12" s="15">
        <v>203</v>
      </c>
      <c r="H12" s="15">
        <v>242</v>
      </c>
      <c r="I12" s="15">
        <v>246</v>
      </c>
      <c r="J12" s="15">
        <v>267</v>
      </c>
      <c r="K12" s="15">
        <v>215</v>
      </c>
      <c r="L12" s="15">
        <v>166</v>
      </c>
      <c r="M12" s="15">
        <v>177</v>
      </c>
      <c r="N12" s="15"/>
      <c r="O12" s="15"/>
      <c r="P12" s="16">
        <f t="shared" si="0"/>
        <v>6.6265060240963861E-2</v>
      </c>
      <c r="Q12" s="16">
        <f t="shared" si="1"/>
        <v>-0.26859504132231404</v>
      </c>
      <c r="R12" s="16">
        <f t="shared" si="2"/>
        <v>3.5087719298245612E-2</v>
      </c>
    </row>
    <row r="13" spans="1:18" x14ac:dyDescent="0.25">
      <c r="A13" s="11" t="s">
        <v>27</v>
      </c>
      <c r="B13" s="12">
        <v>507</v>
      </c>
      <c r="C13" s="12">
        <v>568</v>
      </c>
      <c r="D13" s="12">
        <v>699</v>
      </c>
      <c r="E13" s="12">
        <v>673</v>
      </c>
      <c r="F13" s="12">
        <v>775</v>
      </c>
      <c r="G13" s="12">
        <v>705</v>
      </c>
      <c r="H13" s="12">
        <v>702</v>
      </c>
      <c r="I13" s="12">
        <v>670</v>
      </c>
      <c r="J13" s="12">
        <v>706</v>
      </c>
      <c r="K13" s="12">
        <v>679</v>
      </c>
      <c r="L13" s="12">
        <v>642</v>
      </c>
      <c r="M13" s="12">
        <v>605</v>
      </c>
      <c r="N13" s="12"/>
      <c r="O13" s="12"/>
      <c r="P13" s="13">
        <f t="shared" si="0"/>
        <v>-5.763239875389408E-2</v>
      </c>
      <c r="Q13" s="13">
        <f t="shared" si="1"/>
        <v>-0.13817663817663817</v>
      </c>
      <c r="R13" s="13">
        <f t="shared" si="2"/>
        <v>6.5140845070422532E-2</v>
      </c>
    </row>
    <row r="14" spans="1:18" x14ac:dyDescent="0.25">
      <c r="A14" s="14" t="s">
        <v>28</v>
      </c>
      <c r="B14" s="15">
        <v>242</v>
      </c>
      <c r="C14" s="15">
        <v>204</v>
      </c>
      <c r="D14" s="15">
        <v>216</v>
      </c>
      <c r="E14" s="15">
        <v>350</v>
      </c>
      <c r="F14" s="15">
        <v>398</v>
      </c>
      <c r="G14" s="15">
        <v>307</v>
      </c>
      <c r="H14" s="15">
        <v>302</v>
      </c>
      <c r="I14" s="15">
        <v>275</v>
      </c>
      <c r="J14" s="15">
        <v>257</v>
      </c>
      <c r="K14" s="15">
        <v>260</v>
      </c>
      <c r="L14" s="15">
        <v>212</v>
      </c>
      <c r="M14" s="15">
        <v>263</v>
      </c>
      <c r="N14" s="15"/>
      <c r="O14" s="15"/>
      <c r="P14" s="16">
        <f t="shared" si="0"/>
        <v>0.24056603773584906</v>
      </c>
      <c r="Q14" s="16">
        <f t="shared" si="1"/>
        <v>-0.12913907284768211</v>
      </c>
      <c r="R14" s="16">
        <f t="shared" si="2"/>
        <v>0.28921568627450983</v>
      </c>
    </row>
    <row r="15" spans="1:18" x14ac:dyDescent="0.25">
      <c r="A15" s="11" t="s">
        <v>29</v>
      </c>
      <c r="B15" s="12">
        <v>398</v>
      </c>
      <c r="C15" s="12">
        <v>477</v>
      </c>
      <c r="D15" s="12">
        <v>546</v>
      </c>
      <c r="E15" s="12">
        <v>671</v>
      </c>
      <c r="F15" s="12">
        <v>632</v>
      </c>
      <c r="G15" s="12">
        <v>586</v>
      </c>
      <c r="H15" s="12">
        <v>617</v>
      </c>
      <c r="I15" s="12">
        <v>523</v>
      </c>
      <c r="J15" s="12">
        <v>533</v>
      </c>
      <c r="K15" s="12">
        <v>559</v>
      </c>
      <c r="L15" s="12">
        <v>516</v>
      </c>
      <c r="M15" s="12">
        <v>450</v>
      </c>
      <c r="N15" s="12"/>
      <c r="O15" s="12"/>
      <c r="P15" s="13">
        <f t="shared" si="0"/>
        <v>-0.12790697674418605</v>
      </c>
      <c r="Q15" s="13">
        <f t="shared" si="1"/>
        <v>-0.27066450567260941</v>
      </c>
      <c r="R15" s="13">
        <f t="shared" si="2"/>
        <v>-5.6603773584905662E-2</v>
      </c>
    </row>
    <row r="16" spans="1:18" x14ac:dyDescent="0.25">
      <c r="A16" s="14" t="s">
        <v>30</v>
      </c>
      <c r="B16" s="15">
        <v>386</v>
      </c>
      <c r="C16" s="15">
        <v>518</v>
      </c>
      <c r="D16" s="15">
        <v>563</v>
      </c>
      <c r="E16" s="15">
        <v>590</v>
      </c>
      <c r="F16" s="15">
        <v>581</v>
      </c>
      <c r="G16" s="15">
        <v>560</v>
      </c>
      <c r="H16" s="15">
        <v>554</v>
      </c>
      <c r="I16" s="15">
        <v>587</v>
      </c>
      <c r="J16" s="15">
        <v>586</v>
      </c>
      <c r="K16" s="15">
        <v>695</v>
      </c>
      <c r="L16" s="15">
        <v>604</v>
      </c>
      <c r="M16" s="15">
        <v>576</v>
      </c>
      <c r="N16" s="15"/>
      <c r="O16" s="15"/>
      <c r="P16" s="16">
        <f t="shared" si="0"/>
        <v>-4.6357615894039736E-2</v>
      </c>
      <c r="Q16" s="16">
        <f t="shared" si="1"/>
        <v>3.9711191335740074E-2</v>
      </c>
      <c r="R16" s="16">
        <f t="shared" si="2"/>
        <v>0.11196911196911197</v>
      </c>
    </row>
    <row r="17" spans="1:18" ht="15.75" thickBot="1" x14ac:dyDescent="0.3">
      <c r="A17" s="17"/>
      <c r="B17" s="3"/>
      <c r="C17" s="3"/>
      <c r="D17" s="3"/>
      <c r="E17" s="3"/>
      <c r="F17" s="3"/>
      <c r="G17" s="3"/>
      <c r="H17" s="3"/>
      <c r="I17" s="3"/>
      <c r="J17" s="3"/>
      <c r="K17" s="3"/>
      <c r="L17" s="3"/>
      <c r="M17" s="3"/>
      <c r="N17" s="15"/>
      <c r="O17" s="3"/>
      <c r="P17" s="18"/>
      <c r="Q17" s="18"/>
      <c r="R17" s="18"/>
    </row>
    <row r="18" spans="1:18" ht="15.75" thickBot="1" x14ac:dyDescent="0.3">
      <c r="A18" s="1" t="s">
        <v>31</v>
      </c>
      <c r="B18" s="19">
        <v>7005</v>
      </c>
      <c r="C18" s="19">
        <v>7192</v>
      </c>
      <c r="D18" s="19">
        <v>7475</v>
      </c>
      <c r="E18" s="19">
        <v>7513</v>
      </c>
      <c r="F18" s="19">
        <v>7380</v>
      </c>
      <c r="G18" s="19">
        <v>7320</v>
      </c>
      <c r="H18" s="19">
        <v>7437</v>
      </c>
      <c r="I18" s="19">
        <v>7581</v>
      </c>
      <c r="J18" s="19">
        <v>7038</v>
      </c>
      <c r="K18" s="19">
        <v>7416</v>
      </c>
      <c r="L18" s="19">
        <v>7300</v>
      </c>
      <c r="M18" s="19">
        <v>7125</v>
      </c>
      <c r="N18" s="9"/>
      <c r="O18" s="8"/>
      <c r="P18" s="10">
        <f>(M18-L18)/L18</f>
        <v>-2.3972602739726026E-2</v>
      </c>
      <c r="Q18" s="10">
        <f>(M18-H18)/H18</f>
        <v>-4.1952400161355388E-2</v>
      </c>
      <c r="R18" s="10">
        <f>(M18-C18)/C18</f>
        <v>-9.3159065628476076E-3</v>
      </c>
    </row>
    <row r="19" spans="1:18" x14ac:dyDescent="0.25">
      <c r="A19" s="11" t="s">
        <v>32</v>
      </c>
      <c r="B19" s="12">
        <v>2468</v>
      </c>
      <c r="C19" s="12">
        <v>2425</v>
      </c>
      <c r="D19" s="12">
        <v>2571</v>
      </c>
      <c r="E19" s="12">
        <v>2547</v>
      </c>
      <c r="F19" s="12">
        <v>2599</v>
      </c>
      <c r="G19" s="12">
        <v>2660</v>
      </c>
      <c r="H19" s="12">
        <v>2591</v>
      </c>
      <c r="I19" s="12">
        <v>2727</v>
      </c>
      <c r="J19" s="12">
        <v>2563</v>
      </c>
      <c r="K19" s="12">
        <v>2821</v>
      </c>
      <c r="L19" s="12">
        <v>2606</v>
      </c>
      <c r="M19" s="12">
        <v>2559</v>
      </c>
      <c r="N19" s="12"/>
      <c r="O19" s="12"/>
      <c r="P19" s="13">
        <f>(M19-L19)/L19</f>
        <v>-1.8035303146584806E-2</v>
      </c>
      <c r="Q19" s="13">
        <f>(M19-H19)/H19</f>
        <v>-1.2350443844075647E-2</v>
      </c>
      <c r="R19" s="13">
        <f>(M19-C19)/C19</f>
        <v>5.5257731958762886E-2</v>
      </c>
    </row>
    <row r="20" spans="1:18" x14ac:dyDescent="0.25">
      <c r="A20" s="14" t="s">
        <v>33</v>
      </c>
      <c r="B20" s="15">
        <v>1158</v>
      </c>
      <c r="C20" s="15">
        <v>1157</v>
      </c>
      <c r="D20" s="15">
        <v>1243</v>
      </c>
      <c r="E20" s="15">
        <v>1242</v>
      </c>
      <c r="F20" s="15">
        <v>1146</v>
      </c>
      <c r="G20" s="15">
        <v>1116</v>
      </c>
      <c r="H20" s="15">
        <v>1156</v>
      </c>
      <c r="I20" s="15">
        <v>1158</v>
      </c>
      <c r="J20" s="15">
        <v>1117</v>
      </c>
      <c r="K20" s="15">
        <v>1142</v>
      </c>
      <c r="L20" s="15">
        <v>1217</v>
      </c>
      <c r="M20" s="15">
        <v>1069</v>
      </c>
      <c r="N20" s="15"/>
      <c r="O20" s="15"/>
      <c r="P20" s="16">
        <f>(M20-L20)/L20</f>
        <v>-0.12161051766639278</v>
      </c>
      <c r="Q20" s="16">
        <f>(M20-H20)/H20</f>
        <v>-7.5259515570934257E-2</v>
      </c>
      <c r="R20" s="16">
        <f>(M20-C20)/C20</f>
        <v>-7.6058772687986165E-2</v>
      </c>
    </row>
    <row r="21" spans="1:18" x14ac:dyDescent="0.25">
      <c r="A21" s="11" t="s">
        <v>34</v>
      </c>
      <c r="B21" s="12">
        <v>2332</v>
      </c>
      <c r="C21" s="12">
        <v>2470</v>
      </c>
      <c r="D21" s="12">
        <v>2560</v>
      </c>
      <c r="E21" s="12">
        <v>2552</v>
      </c>
      <c r="F21" s="12">
        <v>2396</v>
      </c>
      <c r="G21" s="12">
        <v>2428</v>
      </c>
      <c r="H21" s="12">
        <v>2452</v>
      </c>
      <c r="I21" s="12">
        <v>2447</v>
      </c>
      <c r="J21" s="12">
        <v>2260</v>
      </c>
      <c r="K21" s="12">
        <v>2308</v>
      </c>
      <c r="L21" s="12">
        <v>2294</v>
      </c>
      <c r="M21" s="12">
        <v>2288</v>
      </c>
      <c r="N21" s="12"/>
      <c r="O21" s="12"/>
      <c r="P21" s="13">
        <f>(M21-L21)/L21</f>
        <v>-2.6155187445510027E-3</v>
      </c>
      <c r="Q21" s="13">
        <f>(M21-H21)/H21</f>
        <v>-6.6884176182707991E-2</v>
      </c>
      <c r="R21" s="13">
        <f>(M21-C21)/C21</f>
        <v>-7.3684210526315783E-2</v>
      </c>
    </row>
    <row r="22" spans="1:18" x14ac:dyDescent="0.25">
      <c r="A22" s="14" t="s">
        <v>35</v>
      </c>
      <c r="B22" s="15">
        <v>1047</v>
      </c>
      <c r="C22" s="15">
        <v>1140</v>
      </c>
      <c r="D22" s="15">
        <v>1101</v>
      </c>
      <c r="E22" s="15">
        <v>1172</v>
      </c>
      <c r="F22" s="15">
        <v>1239</v>
      </c>
      <c r="G22" s="15">
        <v>1116</v>
      </c>
      <c r="H22" s="15">
        <v>1238</v>
      </c>
      <c r="I22" s="15">
        <v>1249</v>
      </c>
      <c r="J22" s="15">
        <v>1098</v>
      </c>
      <c r="K22" s="15">
        <v>1145</v>
      </c>
      <c r="L22" s="15">
        <v>1183</v>
      </c>
      <c r="M22" s="15">
        <v>1209</v>
      </c>
      <c r="N22" s="15"/>
      <c r="O22" s="15"/>
      <c r="P22" s="16">
        <f>(M22-L22)/L22</f>
        <v>2.197802197802198E-2</v>
      </c>
      <c r="Q22" s="16">
        <f>(M22-H22)/H22</f>
        <v>-2.3424878836833602E-2</v>
      </c>
      <c r="R22" s="16">
        <f>(M22-C22)/C22</f>
        <v>6.0526315789473685E-2</v>
      </c>
    </row>
    <row r="23" spans="1:18" ht="15.75" thickBot="1" x14ac:dyDescent="0.3">
      <c r="A23" s="17"/>
      <c r="B23" s="3"/>
      <c r="C23" s="3"/>
      <c r="D23" s="3"/>
      <c r="E23" s="3"/>
      <c r="F23" s="3"/>
      <c r="G23" s="3"/>
      <c r="H23" s="3"/>
      <c r="I23" s="3"/>
      <c r="J23" s="3"/>
      <c r="K23" s="3"/>
      <c r="L23" s="3"/>
      <c r="M23" s="3"/>
      <c r="N23" s="15"/>
      <c r="O23" s="15"/>
      <c r="P23" s="18"/>
      <c r="Q23" s="18"/>
      <c r="R23" s="18"/>
    </row>
    <row r="24" spans="1:18" ht="15.75" thickBot="1" x14ac:dyDescent="0.3">
      <c r="A24" s="1" t="s">
        <v>36</v>
      </c>
      <c r="B24" s="3">
        <v>490</v>
      </c>
      <c r="C24" s="3">
        <v>635</v>
      </c>
      <c r="D24" s="3">
        <v>662</v>
      </c>
      <c r="E24" s="3">
        <v>600</v>
      </c>
      <c r="F24" s="3">
        <v>583</v>
      </c>
      <c r="G24" s="3">
        <v>602</v>
      </c>
      <c r="H24" s="3">
        <v>679</v>
      </c>
      <c r="I24" s="3">
        <v>593</v>
      </c>
      <c r="J24" s="3">
        <v>578</v>
      </c>
      <c r="K24" s="3">
        <v>634</v>
      </c>
      <c r="L24" s="3">
        <v>539</v>
      </c>
      <c r="M24" s="3">
        <v>638</v>
      </c>
      <c r="N24" s="15"/>
      <c r="O24" s="22"/>
      <c r="P24" s="10">
        <f>(M24-L24)/L24</f>
        <v>0.18367346938775511</v>
      </c>
      <c r="Q24" s="10">
        <f>(M24-H24)/H24</f>
        <v>-6.0382916053019146E-2</v>
      </c>
      <c r="R24" s="10">
        <f>(M24-C24)/C24</f>
        <v>4.7244094488188976E-3</v>
      </c>
    </row>
    <row r="25" spans="1:18" x14ac:dyDescent="0.25">
      <c r="A25" s="20" t="s">
        <v>37</v>
      </c>
      <c r="B25" s="21">
        <f>B24+B18+B4</f>
        <v>13076</v>
      </c>
      <c r="C25" s="21">
        <f t="shared" ref="C25:M25" si="3">C24+C18+C4</f>
        <v>14109</v>
      </c>
      <c r="D25" s="21">
        <f t="shared" si="3"/>
        <v>14869</v>
      </c>
      <c r="E25" s="21">
        <f t="shared" si="3"/>
        <v>15523</v>
      </c>
      <c r="F25" s="21">
        <f t="shared" si="3"/>
        <v>15712</v>
      </c>
      <c r="G25" s="21">
        <f t="shared" si="3"/>
        <v>15259</v>
      </c>
      <c r="H25" s="21">
        <f t="shared" si="3"/>
        <v>15843</v>
      </c>
      <c r="I25" s="21">
        <f t="shared" si="3"/>
        <v>15339</v>
      </c>
      <c r="J25" s="21">
        <f t="shared" si="3"/>
        <v>14565</v>
      </c>
      <c r="K25" s="21">
        <f t="shared" si="3"/>
        <v>15336</v>
      </c>
      <c r="L25" s="21">
        <f t="shared" si="3"/>
        <v>13923</v>
      </c>
      <c r="M25" s="21">
        <f t="shared" si="3"/>
        <v>13688</v>
      </c>
      <c r="N25" s="21"/>
      <c r="O25" s="25"/>
      <c r="P25" s="16">
        <f>(M25-L25)/L25</f>
        <v>-1.6878546290310995E-2</v>
      </c>
      <c r="Q25" s="16">
        <f>(M25-H25)/H25</f>
        <v>-0.13602221801426498</v>
      </c>
      <c r="R25" s="16">
        <f>(M25-C25)/C25</f>
        <v>-2.9839109788078532E-2</v>
      </c>
    </row>
    <row r="26" spans="1:18" x14ac:dyDescent="0.25">
      <c r="B26" s="15"/>
      <c r="C26" s="15"/>
      <c r="D26" s="15"/>
      <c r="E26" s="15"/>
      <c r="F26" s="15"/>
      <c r="G26" s="15"/>
      <c r="H26" s="15"/>
      <c r="I26" s="15"/>
      <c r="J26" s="15"/>
      <c r="K26" s="15"/>
    </row>
    <row r="28" spans="1:18" x14ac:dyDescent="0.25">
      <c r="A28" s="28" t="s">
        <v>40</v>
      </c>
      <c r="L28" s="15"/>
    </row>
    <row r="29" spans="1:18" ht="15" customHeight="1" x14ac:dyDescent="0.25">
      <c r="A29" s="29" t="s">
        <v>42</v>
      </c>
      <c r="B29" s="29"/>
      <c r="C29" s="29"/>
      <c r="D29" s="29"/>
      <c r="E29" s="29"/>
      <c r="F29" s="29"/>
      <c r="G29" s="29"/>
      <c r="H29" s="29"/>
      <c r="I29" s="29"/>
      <c r="J29" s="29"/>
      <c r="K29" s="29"/>
      <c r="L29" s="29"/>
      <c r="M29" s="29"/>
      <c r="N29" s="29"/>
      <c r="O29" s="29"/>
      <c r="P29" s="29"/>
      <c r="Q29" s="29"/>
      <c r="R29" s="29"/>
    </row>
    <row r="30" spans="1:18" ht="63.75" customHeight="1" x14ac:dyDescent="0.25">
      <c r="A30" s="30" t="s">
        <v>41</v>
      </c>
      <c r="B30" s="30"/>
      <c r="C30" s="30"/>
      <c r="D30" s="30"/>
      <c r="E30" s="30"/>
      <c r="F30" s="30"/>
      <c r="G30" s="30"/>
      <c r="H30" s="30"/>
      <c r="I30" s="30"/>
      <c r="J30" s="30"/>
      <c r="K30" s="30"/>
      <c r="L30" s="30"/>
      <c r="M30" s="30"/>
      <c r="N30" s="30"/>
      <c r="O30" s="30"/>
      <c r="P30" s="30"/>
      <c r="Q30" s="30"/>
      <c r="R30" s="30"/>
    </row>
    <row r="31" spans="1:18" ht="18" customHeight="1" x14ac:dyDescent="0.25">
      <c r="A31" s="31" t="s">
        <v>43</v>
      </c>
      <c r="B31" s="31"/>
      <c r="C31" s="31"/>
      <c r="D31" s="31"/>
      <c r="E31" s="31"/>
      <c r="F31" s="31"/>
      <c r="G31" s="31"/>
      <c r="H31" s="31"/>
      <c r="I31" s="31"/>
      <c r="J31" s="31"/>
      <c r="K31" s="31"/>
      <c r="L31" s="31"/>
      <c r="M31" s="31"/>
      <c r="N31" s="31"/>
      <c r="O31" s="31"/>
      <c r="P31" s="31"/>
      <c r="Q31" s="31"/>
      <c r="R31" s="31"/>
    </row>
  </sheetData>
  <mergeCells count="4">
    <mergeCell ref="B2:M2"/>
    <mergeCell ref="O2:R2"/>
    <mergeCell ref="A30:R30"/>
    <mergeCell ref="A29:R29"/>
  </mergeCells>
  <pageMargins left="0.7" right="0.7" top="0.75" bottom="0.75" header="0.3" footer="0.3"/>
  <pageSetup scale="72" orientation="landscape" verticalDpi="0" r:id="rId1"/>
  <extLst>
    <ext xmlns:x14="http://schemas.microsoft.com/office/spreadsheetml/2009/9/main" uri="{05C60535-1F16-4fd2-B633-F4F36F0B64E0}">
      <x14:sparklineGroups xmlns:xm="http://schemas.microsoft.com/office/excel/2006/main">
        <x14:sparklineGroup displayEmptyCellsAs="gap" xr2:uid="{CB0D15C2-992E-4B9C-A396-160E2FDB1CA1}">
          <x14:colorSeries rgb="FF376092"/>
          <x14:colorNegative rgb="FFD00000"/>
          <x14:colorAxis rgb="FF000000"/>
          <x14:colorMarkers rgb="FFD00000"/>
          <x14:colorFirst rgb="FFD00000"/>
          <x14:colorLast rgb="FFD00000"/>
          <x14:colorHigh rgb="FFD00000"/>
          <x14:colorLow rgb="FFD00000"/>
          <x14:sparklines>
            <x14:sparkline>
              <xm:f>'CSCU Completions 10 yr Trend'!B24:M24</xm:f>
              <xm:sqref>O24</xm:sqref>
            </x14:sparkline>
            <x14:sparkline>
              <xm:f>'CSCU Completions 10 yr Trend'!B25:M25</xm:f>
              <xm:sqref>O25</xm:sqref>
            </x14:sparkline>
          </x14:sparklines>
        </x14:sparklineGroup>
        <x14:sparklineGroup displayEmptyCellsAs="gap" xr2:uid="{69D91A55-6484-42F5-BFB2-A9ECEE5293C4}">
          <x14:colorSeries rgb="FF376092"/>
          <x14:colorNegative rgb="FFD00000"/>
          <x14:colorAxis rgb="FF000000"/>
          <x14:colorMarkers rgb="FFD00000"/>
          <x14:colorFirst rgb="FFD00000"/>
          <x14:colorLast rgb="FFD00000"/>
          <x14:colorHigh rgb="FFD00000"/>
          <x14:colorLow rgb="FFD00000"/>
          <x14:sparklines>
            <x14:sparkline>
              <xm:f>'CSCU Completions 10 yr Trend'!B18:M18</xm:f>
              <xm:sqref>O18</xm:sqref>
            </x14:sparkline>
            <x14:sparkline>
              <xm:f>'CSCU Completions 10 yr Trend'!B19:M19</xm:f>
              <xm:sqref>O19</xm:sqref>
            </x14:sparkline>
            <x14:sparkline>
              <xm:f>'CSCU Completions 10 yr Trend'!B20:M20</xm:f>
              <xm:sqref>O20</xm:sqref>
            </x14:sparkline>
            <x14:sparkline>
              <xm:f>'CSCU Completions 10 yr Trend'!B21:M21</xm:f>
              <xm:sqref>O21</xm:sqref>
            </x14:sparkline>
            <x14:sparkline>
              <xm:f>'CSCU Completions 10 yr Trend'!B22:M22</xm:f>
              <xm:sqref>O22</xm:sqref>
            </x14:sparkline>
          </x14:sparklines>
        </x14:sparklineGroup>
        <x14:sparklineGroup displayEmptyCellsAs="gap" xr2:uid="{065A28D8-4EF0-4C12-8ED6-C8BBF52E6AB3}">
          <x14:colorSeries rgb="FF376092"/>
          <x14:colorNegative rgb="FFD00000"/>
          <x14:colorAxis rgb="FF000000"/>
          <x14:colorMarkers rgb="FFD00000"/>
          <x14:colorFirst rgb="FFD00000"/>
          <x14:colorLast rgb="FFD00000"/>
          <x14:colorHigh rgb="FFD00000"/>
          <x14:colorLow rgb="FFD00000"/>
          <x14:sparklines>
            <x14:sparkline>
              <xm:f>'CSCU Completions 10 yr Trend'!B5:M5</xm:f>
              <xm:sqref>O5</xm:sqref>
            </x14:sparkline>
            <x14:sparkline>
              <xm:f>'CSCU Completions 10 yr Trend'!B6:M6</xm:f>
              <xm:sqref>O6</xm:sqref>
            </x14:sparkline>
            <x14:sparkline>
              <xm:f>'CSCU Completions 10 yr Trend'!B7:M7</xm:f>
              <xm:sqref>O7</xm:sqref>
            </x14:sparkline>
            <x14:sparkline>
              <xm:f>'CSCU Completions 10 yr Trend'!B8:M8</xm:f>
              <xm:sqref>O8</xm:sqref>
            </x14:sparkline>
            <x14:sparkline>
              <xm:f>'CSCU Completions 10 yr Trend'!B9:M9</xm:f>
              <xm:sqref>O9</xm:sqref>
            </x14:sparkline>
            <x14:sparkline>
              <xm:f>'CSCU Completions 10 yr Trend'!B10:M10</xm:f>
              <xm:sqref>O10</xm:sqref>
            </x14:sparkline>
            <x14:sparkline>
              <xm:f>'CSCU Completions 10 yr Trend'!B11:M11</xm:f>
              <xm:sqref>O11</xm:sqref>
            </x14:sparkline>
            <x14:sparkline>
              <xm:f>'CSCU Completions 10 yr Trend'!B12:M12</xm:f>
              <xm:sqref>O12</xm:sqref>
            </x14:sparkline>
            <x14:sparkline>
              <xm:f>'CSCU Completions 10 yr Trend'!B13:M13</xm:f>
              <xm:sqref>O13</xm:sqref>
            </x14:sparkline>
            <x14:sparkline>
              <xm:f>'CSCU Completions 10 yr Trend'!B14:M14</xm:f>
              <xm:sqref>O14</xm:sqref>
            </x14:sparkline>
            <x14:sparkline>
              <xm:f>'CSCU Completions 10 yr Trend'!B15:M15</xm:f>
              <xm:sqref>O15</xm:sqref>
            </x14:sparkline>
            <x14:sparkline>
              <xm:f>'CSCU Completions 10 yr Trend'!B16:M16</xm:f>
              <xm:sqref>O16</xm:sqref>
            </x14:sparkline>
          </x14:sparklines>
        </x14:sparklineGroup>
        <x14:sparklineGroup displayEmptyCellsAs="gap" xr2:uid="{007E1CAD-F742-4849-8B2E-05311D5A82F4}">
          <x14:colorSeries rgb="FF376092"/>
          <x14:colorNegative rgb="FFD00000"/>
          <x14:colorAxis rgb="FF000000"/>
          <x14:colorMarkers rgb="FFD00000"/>
          <x14:colorFirst rgb="FFD00000"/>
          <x14:colorLast rgb="FFD00000"/>
          <x14:colorHigh rgb="FFD00000"/>
          <x14:colorLow rgb="FFD00000"/>
          <x14:sparklines>
            <x14:sparkline>
              <xm:f>'CSCU Completions 10 yr Trend'!B4:M4</xm:f>
              <xm:sqref>O4</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08C7B3CABB664FA5328F0E353BD534" ma:contentTypeVersion="13" ma:contentTypeDescription="Create a new document." ma:contentTypeScope="" ma:versionID="cdd0558ba5eabe571b211e2edafea136">
  <xsd:schema xmlns:xsd="http://www.w3.org/2001/XMLSchema" xmlns:xs="http://www.w3.org/2001/XMLSchema" xmlns:p="http://schemas.microsoft.com/office/2006/metadata/properties" xmlns:ns1="http://schemas.microsoft.com/sharepoint/v3" xmlns:ns2="148a5e49-fc42-40bb-80d5-f03000fed59d" xmlns:ns3="fa80f598-d2e1-455f-a48f-7fda25850771" targetNamespace="http://schemas.microsoft.com/office/2006/metadata/properties" ma:root="true" ma:fieldsID="9fa90cdce54f24b20822bbc0775cb1b4" ns1:_="" ns2:_="" ns3:_="">
    <xsd:import namespace="http://schemas.microsoft.com/sharepoint/v3"/>
    <xsd:import namespace="148a5e49-fc42-40bb-80d5-f03000fed59d"/>
    <xsd:import namespace="fa80f598-d2e1-455f-a48f-7fda2585077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8a5e49-fc42-40bb-80d5-f03000fed59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80f598-d2e1-455f-a48f-7fda2585077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E7F35A-0FEE-4B60-8DBE-2CC4E891A9A1}">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82412D51-FDF9-4C2E-BA65-76E51DAAB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8a5e49-fc42-40bb-80d5-f03000fed59d"/>
    <ds:schemaRef ds:uri="fa80f598-d2e1-455f-a48f-7fda258507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C52BFD-7CE0-43E0-AEA1-472E2542B2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CSCU Completions 10 yr Trend</vt:lpstr>
      <vt:lpstr>'CSCU Completions 10 yr Trend'!Print_Area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 Sarah</dc:creator>
  <cp:lastModifiedBy>Kiehne, Jan</cp:lastModifiedBy>
  <cp:lastPrinted>2022-10-26T00:40:15Z</cp:lastPrinted>
  <dcterms:created xsi:type="dcterms:W3CDTF">2022-10-25T12:52:21Z</dcterms:created>
  <dcterms:modified xsi:type="dcterms:W3CDTF">2022-10-26T00:40:37Z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0x010100AE08C7B3CABB664FA5328F0E353BD534</vt:lpwstr>
  </property>
</Properties>
</file>